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Форма 1.0.1." sheetId="1" r:id="rId1"/>
    <sheet name="Форма 3.8." sheetId="2" r:id="rId2"/>
    <sheet name="Лист3" sheetId="3" r:id="rId3"/>
  </sheets>
  <externalReferences>
    <externalReference r:id="rId4"/>
  </externalReferences>
  <definedNames>
    <definedName name="form_up_date">[1]Титульный!$F$14</definedName>
    <definedName name="org">[1]Титульный!$F$26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D5" i="2"/>
  <c r="G15"/>
  <c r="G10"/>
  <c r="D6"/>
  <c r="F16" i="1"/>
  <c r="D16"/>
  <c r="F12"/>
  <c r="D6"/>
</calcChain>
</file>

<file path=xl/comments1.xml><?xml version="1.0" encoding="utf-8"?>
<comments xmlns="http://schemas.openxmlformats.org/spreadsheetml/2006/main">
  <authors>
    <author>Автор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<sst xmlns="http://schemas.openxmlformats.org/spreadsheetml/2006/main" count="114" uniqueCount="78">
  <si>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</si>
  <si>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</si>
  <si>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</si>
  <si>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</si>
  <si>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</si>
  <si>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</si>
  <si>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</si>
  <si>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</si>
  <si>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</si>
  <si>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</si>
  <si>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</si>
  <si>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</si>
  <si>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</si>
  <si>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</si>
  <si>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</si>
  <si>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</si>
  <si>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Подключение (технологическое присоединение) к централизованной системе водоотведения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</si>
  <si>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</si>
  <si>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</si>
  <si>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</si>
  <si>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</si>
  <si>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</si>
  <si>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</si>
  <si>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</si>
  <si>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</si>
  <si>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</si>
  <si>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</si>
  <si>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</si>
  <si>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</si>
  <si>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</si>
  <si>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</si>
  <si>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</si>
  <si>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Город Обь</t>
  </si>
  <si>
    <t>4.1.1.2.1</t>
  </si>
  <si>
    <t>Город Обь (50717000)</t>
  </si>
  <si>
    <t>4.1.1.3</t>
  </si>
  <si>
    <t>Новосибирский муниципальный район</t>
  </si>
  <si>
    <t>4.1.1.3.1</t>
  </si>
  <si>
    <t>Верх-Тулинское (50640410)</t>
  </si>
  <si>
    <t>4.1.1.3.2</t>
  </si>
  <si>
    <t>Кудряшовское (50640425)</t>
  </si>
  <si>
    <t>4.1.1.3.3</t>
  </si>
  <si>
    <t>Мичуринское Новосибирский (50640428)</t>
  </si>
  <si>
    <t>4.1.1.3.4</t>
  </si>
  <si>
    <t>Морское (50640429)</t>
  </si>
  <si>
    <t>4.1.1.3.5</t>
  </si>
  <si>
    <t>Мочищенское (50640431)</t>
  </si>
  <si>
    <t>4.1.1.3.6</t>
  </si>
  <si>
    <t>Поселок Краснообск (50640154)</t>
  </si>
  <si>
    <t>4.1.1.3.7</t>
  </si>
  <si>
    <t>Станционное (50640440)</t>
  </si>
  <si>
    <t>4.1.1.4</t>
  </si>
  <si>
    <t>Посёлок Кольцово</t>
  </si>
  <si>
    <t>4.1.1.4.1</t>
  </si>
  <si>
    <t>Посёлок Кольцово (50740000)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</si>
  <si>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</si>
  <si>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4 квартал 2022г.</t>
  </si>
  <si>
    <t>тыс.куб.м/сутки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</si>
  <si>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</si>
  <si>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Единица измерения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</si>
  <si>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</si>
  <si>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2</t>
  </si>
  <si>
    <t>3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</si>
  <si>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</si>
  <si>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</si>
  <si>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</si>
  <si>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</si>
  <si>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</si>
  <si>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</si>
  <si>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</si>
  <si>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</si>
  <si>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</si>
  <si>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</si>
  <si>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</si>
  <si>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5.0</t>
  </si>
  <si>
    <t>5.1</t>
  </si>
  <si>
    <t>Резерв мощности централизованной системы водоотведения в течение квартала:</t>
  </si>
  <si>
    <t>Добавить централизованную систему водоотведения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</si>
</sst>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2"/>
      <name val="Tahoma"/>
      <family val="2"/>
      <charset val="204"/>
    </font>
    <font>
      <b/>
      <sz val="14"/>
      <name val="Franklin Gothic Medium"/>
      <family val="2"/>
      <charset val="204"/>
    </font>
    <font>
      <vertAlign val="superscript"/>
      <sz val="9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indexed="22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2" fillId="0" borderId="0"/>
    <xf numFmtId="0" fontId="9" fillId="0" borderId="0" applyBorder="0">
      <alignment horizontal="center" vertical="center" wrapText="1"/>
    </xf>
    <xf numFmtId="0" fontId="12" fillId="0" borderId="0"/>
    <xf numFmtId="0" fontId="2" fillId="0" borderId="0"/>
    <xf numFmtId="0" fontId="13" fillId="0" borderId="8" applyBorder="0">
      <alignment horizontal="center" vertical="center" wrapText="1"/>
    </xf>
    <xf numFmtId="49" fontId="6" fillId="0" borderId="0" applyBorder="0">
      <alignment vertical="top"/>
    </xf>
  </cellStyleXfs>
  <cellXfs count="80">
    <xf numFmtId="0" fontId="0" fillId="0" borderId="0" xfId="0"/>
    <xf numFmtId="0" fontId="3" fillId="2" borderId="0" xfId="1" applyFont="1" applyFill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4" fillId="2" borderId="0" xfId="1" applyFont="1" applyFill="1" applyAlignment="1" applyProtection="1">
      <alignment vertical="center" wrapText="1"/>
    </xf>
    <xf numFmtId="0" fontId="5" fillId="2" borderId="0" xfId="1" applyFont="1" applyFill="1" applyAlignment="1" applyProtection="1">
      <alignment vertical="center" wrapText="1"/>
    </xf>
    <xf numFmtId="0" fontId="6" fillId="2" borderId="0" xfId="1" applyFont="1" applyFill="1" applyAlignment="1" applyProtection="1">
      <alignment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vertical="center" wrapText="1"/>
    </xf>
    <xf numFmtId="0" fontId="8" fillId="2" borderId="0" xfId="1" applyFont="1" applyFill="1" applyAlignment="1" applyProtection="1">
      <alignment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 applyProtection="1">
      <alignment vertical="center" wrapText="1"/>
    </xf>
    <xf numFmtId="49" fontId="0" fillId="2" borderId="0" xfId="0" applyNumberFormat="1" applyFill="1" applyBorder="1" applyAlignment="1" applyProtection="1">
      <alignment vertical="top"/>
    </xf>
    <xf numFmtId="49" fontId="0" fillId="2" borderId="2" xfId="0" applyNumberFormat="1" applyFill="1" applyBorder="1" applyAlignment="1" applyProtection="1">
      <alignment vertical="top"/>
    </xf>
    <xf numFmtId="49" fontId="11" fillId="2" borderId="0" xfId="0" applyNumberFormat="1" applyFont="1" applyFill="1" applyBorder="1" applyAlignment="1" applyProtection="1">
      <alignment vertical="top"/>
    </xf>
    <xf numFmtId="49" fontId="0" fillId="2" borderId="0" xfId="0" applyNumberFormat="1" applyFill="1" applyAlignment="1" applyProtection="1">
      <alignment vertical="top"/>
    </xf>
    <xf numFmtId="49" fontId="3" fillId="2" borderId="0" xfId="0" applyNumberFormat="1" applyFont="1" applyFill="1" applyAlignment="1" applyProtection="1">
      <alignment vertical="top"/>
    </xf>
    <xf numFmtId="49" fontId="0" fillId="2" borderId="3" xfId="0" applyNumberFormat="1" applyFill="1" applyBorder="1" applyAlignment="1" applyProtection="1">
      <alignment horizontal="left" vertical="center" indent="1"/>
    </xf>
    <xf numFmtId="49" fontId="0" fillId="2" borderId="4" xfId="0" applyNumberFormat="1" applyFill="1" applyBorder="1" applyAlignment="1" applyProtection="1">
      <alignment horizontal="left" vertical="center" indent="1"/>
    </xf>
    <xf numFmtId="49" fontId="0" fillId="2" borderId="5" xfId="0" applyNumberFormat="1" applyFill="1" applyBorder="1" applyAlignment="1" applyProtection="1">
      <alignment horizontal="left" vertical="center" indent="1"/>
    </xf>
    <xf numFmtId="49" fontId="11" fillId="2" borderId="0" xfId="0" applyNumberFormat="1" applyFont="1" applyFill="1" applyAlignment="1" applyProtection="1">
      <alignment vertical="top"/>
    </xf>
    <xf numFmtId="0" fontId="7" fillId="2" borderId="0" xfId="1" applyFont="1" applyFill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6" fillId="2" borderId="7" xfId="3" applyNumberFormat="1" applyFont="1" applyFill="1" applyBorder="1" applyAlignment="1" applyProtection="1">
      <alignment horizontal="center" vertical="center" wrapText="1"/>
    </xf>
    <xf numFmtId="0" fontId="6" fillId="2" borderId="7" xfId="4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>
      <alignment horizontal="center" vertical="center"/>
    </xf>
    <xf numFmtId="49" fontId="14" fillId="2" borderId="0" xfId="5" applyNumberFormat="1" applyFont="1" applyFill="1" applyBorder="1" applyAlignment="1" applyProtection="1">
      <alignment horizontal="center" vertical="center" wrapText="1"/>
    </xf>
    <xf numFmtId="0" fontId="14" fillId="2" borderId="0" xfId="3" applyNumberFormat="1" applyFont="1" applyFill="1" applyBorder="1" applyAlignment="1" applyProtection="1">
      <alignment horizontal="center" vertical="center" wrapText="1"/>
    </xf>
    <xf numFmtId="0" fontId="14" fillId="2" borderId="0" xfId="4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 wrapText="1"/>
    </xf>
    <xf numFmtId="0" fontId="6" fillId="2" borderId="7" xfId="3" applyFont="1" applyFill="1" applyBorder="1" applyAlignment="1" applyProtection="1">
      <alignment horizontal="left" vertical="center" wrapText="1" indent="1"/>
    </xf>
    <xf numFmtId="0" fontId="6" fillId="2" borderId="3" xfId="4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>
      <alignment horizontal="justify" vertical="center" wrapText="1"/>
    </xf>
    <xf numFmtId="0" fontId="6" fillId="2" borderId="7" xfId="1" applyNumberFormat="1" applyFont="1" applyFill="1" applyBorder="1" applyAlignment="1" applyProtection="1">
      <alignment vertical="center" wrapText="1"/>
    </xf>
    <xf numFmtId="0" fontId="6" fillId="2" borderId="3" xfId="4" applyNumberFormat="1" applyFont="1" applyFill="1" applyBorder="1" applyAlignment="1" applyProtection="1">
      <alignment horizontal="center" vertical="center" wrapText="1"/>
    </xf>
    <xf numFmtId="0" fontId="6" fillId="2" borderId="7" xfId="1" applyNumberFormat="1" applyFont="1" applyFill="1" applyBorder="1" applyAlignment="1" applyProtection="1">
      <alignment horizontal="center" vertical="center" wrapText="1"/>
    </xf>
    <xf numFmtId="0" fontId="6" fillId="2" borderId="7" xfId="3" applyFont="1" applyFill="1" applyBorder="1" applyAlignment="1" applyProtection="1">
      <alignment horizontal="left" vertical="center" wrapText="1" indent="2"/>
    </xf>
    <xf numFmtId="0" fontId="6" fillId="2" borderId="7" xfId="3" applyFont="1" applyFill="1" applyBorder="1" applyAlignment="1" applyProtection="1">
      <alignment horizontal="left" vertical="center" wrapText="1" indent="3"/>
    </xf>
    <xf numFmtId="49" fontId="0" fillId="2" borderId="7" xfId="0" applyNumberFormat="1" applyFont="1" applyFill="1" applyBorder="1" applyAlignment="1">
      <alignment vertical="top" wrapText="1"/>
    </xf>
    <xf numFmtId="0" fontId="6" fillId="2" borderId="7" xfId="3" applyFont="1" applyFill="1" applyBorder="1" applyAlignment="1" applyProtection="1">
      <alignment horizontal="left" vertical="center" wrapText="1" indent="4"/>
    </xf>
    <xf numFmtId="0" fontId="6" fillId="2" borderId="7" xfId="1" applyNumberFormat="1" applyFont="1" applyFill="1" applyBorder="1" applyAlignment="1" applyProtection="1">
      <alignment horizontal="left" vertical="top" wrapText="1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>
      <alignment horizontal="left" vertical="center" wrapText="1" indent="2"/>
    </xf>
    <xf numFmtId="0" fontId="6" fillId="2" borderId="1" xfId="4" applyNumberFormat="1" applyFont="1" applyFill="1" applyBorder="1" applyAlignment="1" applyProtection="1">
      <alignment horizontal="left" vertical="center" wrapText="1"/>
    </xf>
    <xf numFmtId="49" fontId="6" fillId="2" borderId="1" xfId="1" applyNumberFormat="1" applyFont="1" applyFill="1" applyBorder="1" applyAlignment="1" applyProtection="1">
      <alignment vertical="center" wrapText="1"/>
    </xf>
    <xf numFmtId="49" fontId="6" fillId="2" borderId="0" xfId="1" applyNumberFormat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left" vertical="top" wrapText="1"/>
    </xf>
    <xf numFmtId="49" fontId="6" fillId="2" borderId="0" xfId="1" applyNumberFormat="1" applyFont="1" applyFill="1" applyBorder="1" applyAlignment="1" applyProtection="1">
      <alignment vertical="center" wrapText="1"/>
    </xf>
    <xf numFmtId="0" fontId="13" fillId="2" borderId="3" xfId="4" applyNumberFormat="1" applyFont="1" applyFill="1" applyBorder="1" applyAlignment="1" applyProtection="1">
      <alignment horizontal="left" vertical="center" wrapText="1"/>
    </xf>
    <xf numFmtId="0" fontId="13" fillId="2" borderId="2" xfId="2" applyFont="1" applyFill="1" applyBorder="1" applyAlignment="1" applyProtection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" fillId="0" borderId="4" xfId="0" applyFont="1" applyBorder="1" applyAlignment="1"/>
    <xf numFmtId="49" fontId="6" fillId="2" borderId="7" xfId="1" applyNumberFormat="1" applyFont="1" applyFill="1" applyBorder="1" applyAlignment="1" applyProtection="1">
      <alignment horizontal="left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</xf>
    <xf numFmtId="4" fontId="6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2" borderId="7" xfId="1" applyFont="1" applyFill="1" applyBorder="1" applyAlignment="1" applyProtection="1">
      <alignment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7" xfId="5" applyFont="1" applyFill="1" applyBorder="1" applyAlignment="1" applyProtection="1">
      <alignment horizontal="center" vertical="center" wrapText="1"/>
    </xf>
    <xf numFmtId="0" fontId="6" fillId="2" borderId="3" xfId="5" applyFont="1" applyFill="1" applyBorder="1" applyAlignment="1" applyProtection="1">
      <alignment horizontal="left" vertical="top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3" xfId="5" applyFont="1" applyFill="1" applyBorder="1" applyAlignment="1" applyProtection="1">
      <alignment horizontal="center" vertical="center" wrapText="1"/>
    </xf>
    <xf numFmtId="49" fontId="7" fillId="2" borderId="0" xfId="5" applyNumberFormat="1" applyFont="1" applyFill="1" applyBorder="1" applyAlignment="1" applyProtection="1">
      <alignment horizontal="center" vertical="center" wrapText="1"/>
    </xf>
    <xf numFmtId="0" fontId="7" fillId="2" borderId="0" xfId="5" applyNumberFormat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7" xfId="5" applyFont="1" applyFill="1" applyBorder="1" applyAlignment="1" applyProtection="1">
      <alignment horizontal="left" vertical="center" wrapText="1"/>
    </xf>
    <xf numFmtId="3" fontId="6" fillId="2" borderId="3" xfId="1" applyNumberFormat="1" applyFont="1" applyFill="1" applyBorder="1" applyAlignment="1" applyProtection="1">
      <alignment vertical="center" wrapText="1"/>
      <protection locked="0"/>
    </xf>
    <xf numFmtId="0" fontId="6" fillId="2" borderId="7" xfId="1" applyFont="1" applyFill="1" applyBorder="1" applyAlignment="1" applyProtection="1">
      <alignment horizontal="left" vertical="center" wrapText="1"/>
    </xf>
    <xf numFmtId="49" fontId="6" fillId="2" borderId="3" xfId="1" applyNumberFormat="1" applyFont="1" applyFill="1" applyBorder="1" applyAlignment="1" applyProtection="1">
      <alignment horizontal="left" vertical="center" wrapText="1"/>
      <protection locked="0"/>
    </xf>
    <xf numFmtId="4" fontId="6" fillId="2" borderId="3" xfId="1" applyNumberFormat="1" applyFont="1" applyFill="1" applyBorder="1" applyAlignment="1" applyProtection="1">
      <alignment horizontal="righ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6" fillId="2" borderId="0" xfId="1" applyFont="1" applyFill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left" vertical="center" wrapText="1"/>
      <protection locked="0"/>
    </xf>
    <xf numFmtId="0" fontId="6" fillId="3" borderId="3" xfId="1" applyFont="1" applyFill="1" applyBorder="1" applyAlignment="1" applyProtection="1">
      <alignment vertical="center" wrapText="1"/>
    </xf>
    <xf numFmtId="49" fontId="17" fillId="3" borderId="4" xfId="6" applyFont="1" applyFill="1" applyBorder="1" applyAlignment="1" applyProtection="1">
      <alignment horizontal="left" vertical="center" indent="1"/>
    </xf>
    <xf numFmtId="0" fontId="6" fillId="3" borderId="4" xfId="1" applyFont="1" applyFill="1" applyBorder="1" applyAlignment="1" applyProtection="1">
      <alignment vertical="center" wrapText="1"/>
    </xf>
    <xf numFmtId="0" fontId="3" fillId="3" borderId="5" xfId="1" applyFont="1" applyFill="1" applyBorder="1" applyAlignment="1" applyProtection="1">
      <alignment vertical="center" wrapText="1"/>
    </xf>
    <xf numFmtId="3" fontId="13" fillId="2" borderId="3" xfId="1" applyNumberFormat="1" applyFont="1" applyFill="1" applyBorder="1" applyAlignment="1" applyProtection="1">
      <alignment vertical="center" wrapText="1"/>
      <protection locked="0"/>
    </xf>
    <xf numFmtId="0" fontId="13" fillId="2" borderId="4" xfId="1" applyFont="1" applyFill="1" applyBorder="1" applyAlignment="1" applyProtection="1">
      <alignment vertical="center" wrapText="1"/>
    </xf>
  </cellXfs>
  <cellStyles count="7">
    <cellStyle name="Заголовок" xfId="2"/>
    <cellStyle name="ЗаголовокСтолбца" xfId="5"/>
    <cellStyle name="Обычный" xfId="0" builtinId="0"/>
    <cellStyle name="Обычный 3" xfId="6"/>
    <cellStyle name="Обычный_JKH.OPEN.INFO.HVS(v3.5)_цены161210" xfId="3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1]!modInfo.FREEZE_PANES_STATIC">
      <xdr:nvPicPr>
        <xdr:cNvPr id="2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1]!modInfo.FREEZE_PANES_STATIC">
      <xdr:nvPicPr>
        <xdr:cNvPr id="3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2&#1075;/4%20&#1082;&#1074;&#1072;&#1088;&#1090;&#1072;&#1083;/&#1055;&#1088;&#1080;&#1082;&#1072;&#1079;%20&#1087;&#1086;%20&#1090;&#1072;&#1088;&#1080;&#1092;&#1091;%20&#1085;&#1072;%202023&#1075;.%20&#1057;&#1090;&#1072;&#1085;&#1094;&#1080;&#1086;&#1085;&#1085;&#1099;&#1081;%20&#1074;&#1082;&#1083;&#1102;&#1095;&#1077;&#1085;!!!!/FAS.JKH.OPEN.INFO.QUARTER.VO_4%20&#1082;&#1074;&#1072;&#1088;&#1090;&#1072;&#1083;%202022&#1075;.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3.8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Info.FREEZE_PANES_STATIC"/>
    </definedNames>
    <sheetDataSet>
      <sheetData sheetId="0"/>
      <sheetData sheetId="1"/>
      <sheetData sheetId="2"/>
      <sheetData sheetId="3">
        <row r="5">
          <cell r="E5" t="str">
    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    </cell>
        </row>
        <row r="7">
          <cell r="F7" t="str">
            <v>Новосибирская область</v>
          </cell>
        </row>
        <row r="14">
          <cell r="F14" t="str">
            <v>24.01.2023</v>
          </cell>
        </row>
        <row r="26">
          <cell r="F26" t="str">
            <v>МУП г.Новосибирска "Горводоканал"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topLeftCell="C25" workbookViewId="0">
      <selection activeCell="F19" sqref="F19"/>
    </sheetView>
  </sheetViews>
  <sheetFormatPr defaultColWidth="10.5703125" defaultRowHeight="15"/>
  <cols>
    <col min="1" max="1" width="9.140625" style="4" hidden="1" customWidth="1"/>
    <col min="2" max="2" width="9.140625" style="5" hidden="1" customWidth="1"/>
    <col min="3" max="3" width="3.7109375" style="20" customWidth="1"/>
    <col min="4" max="4" width="9.7109375" style="5" customWidth="1"/>
    <col min="5" max="5" width="37.7109375" style="5" customWidth="1"/>
    <col min="6" max="6" width="66.85546875" style="5" customWidth="1"/>
    <col min="7" max="7" width="74.7109375" style="5" customWidth="1"/>
    <col min="8" max="8" width="93.42578125" style="1" customWidth="1"/>
    <col min="9" max="17" width="10.5703125" style="5"/>
    <col min="18" max="18" width="10.5703125" style="8"/>
    <col min="19" max="16384" width="10.5703125" style="5"/>
  </cols>
  <sheetData>
    <row r="1" spans="3:21" s="1" customFormat="1" ht="15" hidden="1" customHeight="1">
      <c r="C1" s="2"/>
      <c r="G1" s="1">
        <v>4</v>
      </c>
      <c r="R1" s="3"/>
    </row>
    <row r="2" spans="3:21" s="1" customFormat="1" ht="15" hidden="1" customHeight="1">
      <c r="C2" s="2"/>
      <c r="R2" s="3"/>
    </row>
    <row r="3" spans="3:21" s="1" customFormat="1" ht="15" hidden="1" customHeight="1">
      <c r="C3" s="2"/>
      <c r="R3" s="3"/>
    </row>
    <row r="4" spans="3:21" ht="11.25" customHeight="1">
      <c r="C4" s="6"/>
      <c r="D4" s="7"/>
      <c r="E4" s="7"/>
      <c r="F4" s="7"/>
      <c r="G4" s="7"/>
    </row>
    <row r="5" spans="3:21">
      <c r="C5" s="6"/>
      <c r="D5" s="9" t="s">
        <v>0</v>
      </c>
      <c r="E5" s="9"/>
      <c r="F5" s="9"/>
      <c r="G5" s="9"/>
      <c r="H5" s="10"/>
    </row>
    <row r="6" spans="3:21" ht="15" customHeight="1">
      <c r="C6" s="6"/>
      <c r="D6" s="51" t="str">
        <f>IF(org=0,"Не определено",org)</f>
        <v>МУП г.Новосибирска "Горводоканал"</v>
      </c>
      <c r="E6" s="51"/>
      <c r="F6" s="51"/>
      <c r="G6" s="51"/>
      <c r="H6" s="10"/>
    </row>
    <row r="7" spans="3:21" s="11" customFormat="1">
      <c r="D7" s="52" t="s">
        <v>56</v>
      </c>
      <c r="E7" s="53"/>
      <c r="F7" s="12"/>
      <c r="G7" s="12"/>
      <c r="U7" s="13"/>
    </row>
    <row r="8" spans="3:21" s="14" customFormat="1">
      <c r="C8" s="15">
        <v>22</v>
      </c>
      <c r="D8" s="16" t="s">
        <v>1</v>
      </c>
      <c r="E8" s="17"/>
      <c r="F8" s="17"/>
      <c r="G8" s="18"/>
      <c r="U8" s="19"/>
    </row>
    <row r="9" spans="3:21" ht="11.25" customHeight="1">
      <c r="D9" s="21" t="s">
        <v>2</v>
      </c>
      <c r="E9" s="21"/>
      <c r="F9" s="21"/>
      <c r="G9" s="22" t="s">
        <v>3</v>
      </c>
    </row>
    <row r="10" spans="3:21" ht="11.25" customHeight="1">
      <c r="D10" s="23" t="s">
        <v>4</v>
      </c>
      <c r="E10" s="24" t="s">
        <v>5</v>
      </c>
      <c r="F10" s="25" t="s">
        <v>6</v>
      </c>
      <c r="G10" s="26"/>
    </row>
    <row r="11" spans="3:21" ht="12" customHeight="1">
      <c r="D11" s="27" t="s">
        <v>7</v>
      </c>
      <c r="E11" s="28">
        <v>2</v>
      </c>
      <c r="F11" s="29">
        <v>3</v>
      </c>
      <c r="G11" s="30">
        <v>4</v>
      </c>
    </row>
    <row r="12" spans="3:21">
      <c r="D12" s="31">
        <v>1</v>
      </c>
      <c r="E12" s="32" t="s">
        <v>8</v>
      </c>
      <c r="F12" s="33" t="str">
        <f>IF(form_up_date="","",form_up_date)</f>
        <v>24.01.2023</v>
      </c>
      <c r="G12" s="34" t="s">
        <v>9</v>
      </c>
    </row>
    <row r="13" spans="3:21" ht="45">
      <c r="D13" s="31" t="s">
        <v>10</v>
      </c>
      <c r="E13" s="32" t="s">
        <v>11</v>
      </c>
      <c r="F13" s="33" t="s">
        <v>12</v>
      </c>
      <c r="G13" s="35" t="s">
        <v>13</v>
      </c>
    </row>
    <row r="14" spans="3:21" ht="37.5" customHeight="1">
      <c r="D14" s="31" t="s">
        <v>14</v>
      </c>
      <c r="E14" s="32" t="s">
        <v>15</v>
      </c>
      <c r="F14" s="50" t="s">
        <v>16</v>
      </c>
      <c r="G14" s="34" t="s">
        <v>17</v>
      </c>
    </row>
    <row r="15" spans="3:21" ht="22.5">
      <c r="D15" s="31" t="s">
        <v>18</v>
      </c>
      <c r="E15" s="32" t="s">
        <v>19</v>
      </c>
      <c r="F15" s="36" t="s">
        <v>20</v>
      </c>
      <c r="G15" s="35"/>
    </row>
    <row r="16" spans="3:21">
      <c r="D16" s="37" t="str">
        <f>D15&amp;".1"</f>
        <v>4.1.1</v>
      </c>
      <c r="E16" s="38" t="s">
        <v>21</v>
      </c>
      <c r="F16" s="33" t="str">
        <f>IF(region_name="","",region_name)</f>
        <v>Новосибирская область</v>
      </c>
      <c r="G16" s="34" t="s">
        <v>22</v>
      </c>
    </row>
    <row r="17" spans="4:7" ht="30">
      <c r="D17" s="31" t="s">
        <v>23</v>
      </c>
      <c r="E17" s="39" t="s">
        <v>24</v>
      </c>
      <c r="F17" s="33" t="s">
        <v>25</v>
      </c>
      <c r="G17" s="40" t="s">
        <v>26</v>
      </c>
    </row>
    <row r="18" spans="4:7" ht="56.25">
      <c r="D18" s="31" t="s">
        <v>27</v>
      </c>
      <c r="E18" s="41" t="s">
        <v>28</v>
      </c>
      <c r="F18" s="33" t="s">
        <v>29</v>
      </c>
      <c r="G18" s="42" t="s">
        <v>30</v>
      </c>
    </row>
    <row r="19" spans="4:7" ht="30">
      <c r="D19" s="31" t="s">
        <v>31</v>
      </c>
      <c r="E19" s="39" t="s">
        <v>24</v>
      </c>
      <c r="F19" s="33" t="s">
        <v>32</v>
      </c>
      <c r="G19" s="40" t="s">
        <v>26</v>
      </c>
    </row>
    <row r="20" spans="4:7" ht="56.25">
      <c r="D20" s="31" t="s">
        <v>33</v>
      </c>
      <c r="E20" s="41" t="s">
        <v>28</v>
      </c>
      <c r="F20" s="33" t="s">
        <v>34</v>
      </c>
      <c r="G20" s="42" t="s">
        <v>30</v>
      </c>
    </row>
    <row r="21" spans="4:7" ht="30">
      <c r="D21" s="31" t="s">
        <v>35</v>
      </c>
      <c r="E21" s="39" t="s">
        <v>24</v>
      </c>
      <c r="F21" s="33" t="s">
        <v>36</v>
      </c>
      <c r="G21" s="40" t="s">
        <v>26</v>
      </c>
    </row>
    <row r="22" spans="4:7" ht="56.25">
      <c r="D22" s="31" t="s">
        <v>37</v>
      </c>
      <c r="E22" s="41" t="s">
        <v>28</v>
      </c>
      <c r="F22" s="33" t="s">
        <v>38</v>
      </c>
      <c r="G22" s="42" t="s">
        <v>30</v>
      </c>
    </row>
    <row r="23" spans="4:7" ht="56.25">
      <c r="D23" s="31" t="s">
        <v>39</v>
      </c>
      <c r="E23" s="41" t="s">
        <v>28</v>
      </c>
      <c r="F23" s="33" t="s">
        <v>40</v>
      </c>
      <c r="G23" s="42" t="s">
        <v>30</v>
      </c>
    </row>
    <row r="24" spans="4:7" ht="56.25">
      <c r="D24" s="31" t="s">
        <v>41</v>
      </c>
      <c r="E24" s="41" t="s">
        <v>28</v>
      </c>
      <c r="F24" s="33" t="s">
        <v>42</v>
      </c>
      <c r="G24" s="42" t="s">
        <v>30</v>
      </c>
    </row>
    <row r="25" spans="4:7" ht="56.25">
      <c r="D25" s="31" t="s">
        <v>43</v>
      </c>
      <c r="E25" s="41" t="s">
        <v>28</v>
      </c>
      <c r="F25" s="33" t="s">
        <v>44</v>
      </c>
      <c r="G25" s="42" t="s">
        <v>30</v>
      </c>
    </row>
    <row r="26" spans="4:7" ht="56.25">
      <c r="D26" s="31" t="s">
        <v>45</v>
      </c>
      <c r="E26" s="41" t="s">
        <v>28</v>
      </c>
      <c r="F26" s="33" t="s">
        <v>46</v>
      </c>
      <c r="G26" s="42" t="s">
        <v>30</v>
      </c>
    </row>
    <row r="27" spans="4:7" ht="56.25">
      <c r="D27" s="31" t="s">
        <v>47</v>
      </c>
      <c r="E27" s="41" t="s">
        <v>28</v>
      </c>
      <c r="F27" s="33" t="s">
        <v>48</v>
      </c>
      <c r="G27" s="42" t="s">
        <v>30</v>
      </c>
    </row>
    <row r="28" spans="4:7" ht="56.25">
      <c r="D28" s="31" t="s">
        <v>49</v>
      </c>
      <c r="E28" s="41" t="s">
        <v>28</v>
      </c>
      <c r="F28" s="33" t="s">
        <v>50</v>
      </c>
      <c r="G28" s="42" t="s">
        <v>30</v>
      </c>
    </row>
    <row r="29" spans="4:7" ht="30">
      <c r="D29" s="31" t="s">
        <v>51</v>
      </c>
      <c r="E29" s="39" t="s">
        <v>24</v>
      </c>
      <c r="F29" s="33" t="s">
        <v>52</v>
      </c>
      <c r="G29" s="40" t="s">
        <v>26</v>
      </c>
    </row>
    <row r="30" spans="4:7" ht="56.25">
      <c r="D30" s="31" t="s">
        <v>53</v>
      </c>
      <c r="E30" s="41" t="s">
        <v>28</v>
      </c>
      <c r="F30" s="33" t="s">
        <v>54</v>
      </c>
      <c r="G30" s="42" t="s">
        <v>30</v>
      </c>
    </row>
    <row r="31" spans="4:7">
      <c r="D31" s="43"/>
      <c r="E31" s="44"/>
      <c r="F31" s="45"/>
      <c r="G31" s="46"/>
    </row>
    <row r="32" spans="4:7">
      <c r="D32" s="47"/>
      <c r="E32" s="48" t="s">
        <v>55</v>
      </c>
      <c r="F32" s="48"/>
      <c r="G32" s="49"/>
    </row>
  </sheetData>
  <mergeCells count="7">
    <mergeCell ref="D5:G5"/>
    <mergeCell ref="D6:G6"/>
    <mergeCell ref="D8:G8"/>
    <mergeCell ref="D9:F9"/>
    <mergeCell ref="G9:G10"/>
    <mergeCell ref="E32:F32"/>
    <mergeCell ref="D7:E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opLeftCell="C4" workbookViewId="0">
      <selection activeCell="D6" sqref="D6:G6"/>
    </sheetView>
  </sheetViews>
  <sheetFormatPr defaultColWidth="10.5703125" defaultRowHeight="15"/>
  <cols>
    <col min="1" max="1" width="9.140625" style="4" hidden="1" customWidth="1"/>
    <col min="2" max="2" width="9.140625" style="5" hidden="1" customWidth="1"/>
    <col min="3" max="3" width="4.7109375" style="20" customWidth="1"/>
    <col min="4" max="4" width="6.28515625" style="5" customWidth="1"/>
    <col min="5" max="5" width="36.7109375" style="5" customWidth="1"/>
    <col min="6" max="6" width="9.5703125" style="5" customWidth="1"/>
    <col min="7" max="7" width="40.7109375" style="5" customWidth="1"/>
    <col min="8" max="8" width="93.42578125" style="1" customWidth="1"/>
    <col min="9" max="17" width="10.5703125" style="5"/>
    <col min="18" max="18" width="10.5703125" style="8"/>
    <col min="19" max="16384" width="10.5703125" style="5"/>
  </cols>
  <sheetData>
    <row r="1" spans="1:18" s="1" customFormat="1" ht="15" hidden="1" customHeight="1">
      <c r="C1" s="2"/>
      <c r="G1" s="1">
        <v>4</v>
      </c>
      <c r="R1" s="3"/>
    </row>
    <row r="2" spans="1:18" ht="67.5" hidden="1">
      <c r="D2" s="31"/>
      <c r="E2" s="54"/>
      <c r="F2" s="55" t="s">
        <v>57</v>
      </c>
      <c r="G2" s="56"/>
      <c r="H2" s="57" t="s">
        <v>58</v>
      </c>
    </row>
    <row r="3" spans="1:18" s="1" customFormat="1" ht="15" hidden="1" customHeight="1">
      <c r="C3" s="2"/>
      <c r="R3" s="3"/>
    </row>
    <row r="4" spans="1:18" ht="11.25" customHeight="1">
      <c r="C4" s="6"/>
      <c r="D4" s="7"/>
      <c r="E4" s="7"/>
      <c r="F4" s="7"/>
      <c r="G4" s="7"/>
    </row>
    <row r="5" spans="1:18" ht="36.75" customHeight="1">
      <c r="C5" s="6"/>
      <c r="D5" s="9" t="str">
        <f>[1]Титульный!E5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9"/>
      <c r="F5" s="9"/>
      <c r="G5" s="9"/>
      <c r="H5" s="10"/>
    </row>
    <row r="6" spans="1:18" ht="15" customHeight="1">
      <c r="C6" s="6"/>
      <c r="D6" s="51" t="str">
        <f>IF(org=0,"Не определено",org)</f>
        <v>МУП г.Новосибирска "Горводоканал"</v>
      </c>
      <c r="E6" s="51"/>
      <c r="F6" s="51"/>
      <c r="G6" s="51"/>
      <c r="H6" s="10"/>
    </row>
    <row r="7" spans="1:18" ht="21" customHeight="1">
      <c r="C7" s="6"/>
      <c r="D7" s="79" t="s">
        <v>56</v>
      </c>
      <c r="E7" s="79"/>
      <c r="F7" s="7"/>
      <c r="G7" s="10">
        <v>22</v>
      </c>
    </row>
    <row r="8" spans="1:18" ht="112.5">
      <c r="C8" s="6"/>
      <c r="D8" s="58" t="s">
        <v>4</v>
      </c>
      <c r="E8" s="59" t="s">
        <v>5</v>
      </c>
      <c r="F8" s="59" t="s">
        <v>59</v>
      </c>
      <c r="G8" s="60" t="s">
        <v>60</v>
      </c>
      <c r="H8" s="61" t="s">
        <v>3</v>
      </c>
    </row>
    <row r="9" spans="1:18" ht="21" customHeight="1">
      <c r="C9" s="6"/>
      <c r="D9" s="58"/>
      <c r="E9" s="59"/>
      <c r="F9" s="59"/>
      <c r="G9" s="62" t="s">
        <v>6</v>
      </c>
      <c r="H9" s="21"/>
    </row>
    <row r="10" spans="1:18" ht="11.25" hidden="1" customHeight="1">
      <c r="C10" s="6"/>
      <c r="D10" s="63" t="s">
        <v>7</v>
      </c>
      <c r="E10" s="63" t="s">
        <v>61</v>
      </c>
      <c r="F10" s="63" t="s">
        <v>62</v>
      </c>
      <c r="G10" s="64" t="str">
        <f>G1&amp;".1"</f>
        <v>4.1</v>
      </c>
      <c r="H10" s="57"/>
    </row>
    <row r="11" spans="1:18" ht="22.5">
      <c r="A11" s="5"/>
      <c r="C11" s="65"/>
      <c r="D11" s="55">
        <v>1</v>
      </c>
      <c r="E11" s="66" t="s">
        <v>63</v>
      </c>
      <c r="F11" s="55" t="s">
        <v>64</v>
      </c>
      <c r="G11" s="78">
        <v>123</v>
      </c>
      <c r="H11" s="57" t="s">
        <v>65</v>
      </c>
    </row>
    <row r="12" spans="1:18" ht="22.5">
      <c r="A12" s="5"/>
      <c r="C12" s="65"/>
      <c r="D12" s="55">
        <v>2</v>
      </c>
      <c r="E12" s="68" t="s">
        <v>66</v>
      </c>
      <c r="F12" s="55" t="s">
        <v>64</v>
      </c>
      <c r="G12" s="78">
        <v>123</v>
      </c>
      <c r="H12" s="57" t="s">
        <v>67</v>
      </c>
    </row>
    <row r="13" spans="1:18" ht="22.5">
      <c r="A13" s="5"/>
      <c r="C13" s="65"/>
      <c r="D13" s="55">
        <v>3</v>
      </c>
      <c r="E13" s="68" t="s">
        <v>68</v>
      </c>
      <c r="F13" s="55" t="s">
        <v>64</v>
      </c>
      <c r="G13" s="67">
        <v>0</v>
      </c>
      <c r="H13" s="57" t="s">
        <v>69</v>
      </c>
    </row>
    <row r="14" spans="1:18" ht="45">
      <c r="A14" s="5"/>
      <c r="C14" s="65"/>
      <c r="D14" s="55">
        <v>4</v>
      </c>
      <c r="E14" s="68" t="s">
        <v>70</v>
      </c>
      <c r="F14" s="55" t="s">
        <v>20</v>
      </c>
      <c r="G14" s="69"/>
      <c r="H14" s="57" t="s">
        <v>71</v>
      </c>
    </row>
    <row r="15" spans="1:18" ht="67.5">
      <c r="A15" s="5"/>
      <c r="C15" s="65"/>
      <c r="D15" s="55">
        <v>5</v>
      </c>
      <c r="E15" s="68" t="s">
        <v>72</v>
      </c>
      <c r="F15" s="55" t="s">
        <v>57</v>
      </c>
      <c r="G15" s="70">
        <f>SUM(G16:G18)</f>
        <v>0</v>
      </c>
      <c r="H15" s="57" t="s">
        <v>73</v>
      </c>
    </row>
    <row r="16" spans="1:18" ht="15" hidden="1" customHeight="1">
      <c r="D16" s="7" t="s">
        <v>74</v>
      </c>
      <c r="E16" s="71"/>
      <c r="F16" s="7"/>
      <c r="G16" s="7"/>
    </row>
    <row r="17" spans="1:18" ht="67.5">
      <c r="C17" s="72"/>
      <c r="D17" s="31" t="s">
        <v>75</v>
      </c>
      <c r="E17" s="73" t="s">
        <v>76</v>
      </c>
      <c r="F17" s="55" t="s">
        <v>57</v>
      </c>
      <c r="G17" s="56">
        <v>0</v>
      </c>
      <c r="H17" s="57" t="s">
        <v>58</v>
      </c>
    </row>
    <row r="18" spans="1:18" ht="11.25">
      <c r="A18" s="5"/>
      <c r="C18" s="5"/>
      <c r="D18" s="74"/>
      <c r="E18" s="75" t="s">
        <v>77</v>
      </c>
      <c r="F18" s="76"/>
      <c r="G18" s="76"/>
      <c r="H18" s="77"/>
      <c r="R18" s="5"/>
    </row>
  </sheetData>
  <mergeCells count="7">
    <mergeCell ref="D5:G5"/>
    <mergeCell ref="D6:G6"/>
    <mergeCell ref="D8:D9"/>
    <mergeCell ref="E8:E9"/>
    <mergeCell ref="F8:F9"/>
    <mergeCell ref="H8:H9"/>
    <mergeCell ref="D7:E7"/>
  </mergeCells>
  <dataValidations count="4"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</dataValidations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1.0.1.</vt:lpstr>
      <vt:lpstr>Форма 3.8.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2023-01-25T04:23:51Z</dcterms:modified>
</cp:coreProperties>
</file>